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9580" windowHeight="7630"/>
  </bookViews>
  <sheets>
    <sheet name="XĐKL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4" i="1" l="1"/>
  <c r="A45" i="1" s="1"/>
  <c r="A46" i="1" s="1"/>
  <c r="A47" i="1" s="1"/>
  <c r="A48" i="1" s="1"/>
  <c r="A49" i="1" s="1"/>
  <c r="A50" i="1" s="1"/>
  <c r="A51" i="1" s="1"/>
  <c r="A52" i="1" s="1"/>
  <c r="N9" i="1" l="1"/>
  <c r="O9" i="1" s="1"/>
  <c r="P9" i="1" s="1"/>
  <c r="N10" i="1"/>
  <c r="O10" i="1" s="1"/>
  <c r="P10" i="1" s="1"/>
  <c r="N11" i="1"/>
  <c r="O11" i="1" s="1"/>
  <c r="P11" i="1" s="1"/>
  <c r="N12" i="1"/>
  <c r="O12" i="1" s="1"/>
  <c r="P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O21" i="1" s="1"/>
  <c r="P21" i="1" s="1"/>
  <c r="N22" i="1"/>
  <c r="O22" i="1" s="1"/>
  <c r="P22" i="1" s="1"/>
  <c r="N23" i="1"/>
  <c r="O23" i="1" s="1"/>
  <c r="P23" i="1" s="1"/>
  <c r="N24" i="1"/>
  <c r="O24" i="1" s="1"/>
  <c r="P24" i="1" s="1"/>
  <c r="N25" i="1"/>
  <c r="O25" i="1" s="1"/>
  <c r="P25" i="1" s="1"/>
  <c r="N26" i="1"/>
  <c r="O26" i="1" s="1"/>
  <c r="P26" i="1" s="1"/>
  <c r="N27" i="1"/>
  <c r="O27" i="1" s="1"/>
  <c r="P27" i="1" s="1"/>
  <c r="N28" i="1"/>
  <c r="O28" i="1" s="1"/>
  <c r="P28" i="1" s="1"/>
  <c r="N29" i="1"/>
  <c r="O29" i="1" s="1"/>
  <c r="P29" i="1" s="1"/>
  <c r="N30" i="1"/>
  <c r="O30" i="1" s="1"/>
  <c r="P30" i="1" s="1"/>
  <c r="N31" i="1"/>
  <c r="O31" i="1" s="1"/>
  <c r="P31" i="1" s="1"/>
  <c r="N32" i="1"/>
  <c r="O32" i="1" s="1"/>
  <c r="P32" i="1" s="1"/>
  <c r="N33" i="1"/>
  <c r="O33" i="1" s="1"/>
  <c r="P33" i="1" s="1"/>
  <c r="N34" i="1"/>
  <c r="O34" i="1" s="1"/>
  <c r="P34" i="1" s="1"/>
  <c r="N35" i="1"/>
  <c r="O35" i="1" s="1"/>
  <c r="P35" i="1" s="1"/>
  <c r="N36" i="1"/>
  <c r="O36" i="1" s="1"/>
  <c r="P36" i="1" s="1"/>
  <c r="N37" i="1"/>
  <c r="O37" i="1" s="1"/>
  <c r="P37" i="1" s="1"/>
  <c r="N38" i="1"/>
  <c r="O38" i="1" s="1"/>
  <c r="P38" i="1" s="1"/>
  <c r="N39" i="1"/>
  <c r="O39" i="1" s="1"/>
  <c r="P39" i="1" s="1"/>
  <c r="N8" i="1"/>
  <c r="O8" i="1" s="1"/>
  <c r="P8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<sst xmlns="http://schemas.openxmlformats.org/spreadsheetml/2006/main" count="83" uniqueCount="80">
  <si>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</si>
  <si>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</si>
  <si>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</si>
  <si>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</si>
  <si>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</si>
  <si>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</si>
  <si>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</si>
  <si>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</si>
  <si>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</si>
  <si>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</si>
  <si>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</si>
  <si>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</si>
  <si>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</si>
  <si>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</si>
  <si>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</si>
  <si>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</si>
  <si>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</si>
  <si>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</si>
  <si>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</si>
  <si>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</si>
  <si>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</si>
  <si>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</si>
  <si>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</si>
  <si>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</si>
  <si>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</si>
  <si>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</si>
  <si>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</si>
  <si>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</si>
  <si>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</si>
  <si>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</si>
  <si>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</si>
  <si>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</si>
  <si>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</si>
  <si>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</si>
  <si>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</si>
  <si>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</si>
  <si>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</si>
  <si>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</si>
  <si>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</si>
  <si>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</si>
  <si>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</si>
  <si>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</si>
  <si>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</si>
  <si>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</si>
  <si>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</si>
  <si>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</si>
  <si>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</si>
  <si>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BẢNG XÁC ĐỊNH KHỐI LƯỢNG CÔNG VIỆC QUÝ 1/2019</t>
  </si>
  <si>
    <t>Đào tạo theo dự án Trường CĐ Nghề Dân Tộc Nội Trú Bắc Kạn</t>
  </si>
  <si>
    <t>Chỉnh sửa Chương trình đào tạo khóa 2018 Cao đẳng thuộc Khoa CN Điện - Điện tử</t>
  </si>
  <si>
    <t>Tư vấn tuyền sinh trực tuyến tại Khoa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</si>
  <si>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</si>
  <si>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</si>
  <si>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</si>
  <si>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</si>
  <si>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</si>
  <si>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</si>
  <si>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</si>
  <si>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</si>
  <si>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</si>
  <si>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</si>
  <si>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>Nhiệm vụ 10</t>
  </si>
  <si>
    <t>Trần Giang Nam</t>
  </si>
  <si>
    <t>16/3/2019</t>
  </si>
  <si>
    <t>Chuẩn bị tham gia hội thi Học sinh - Sinh viên giỏi nghề cấp Thành Đoàn</t>
  </si>
  <si>
    <t xml:space="preserve">Tổ chức cuộc thi “XE ROBOT KHOA CÔNG NGHỆ ĐIỆN - ĐIỆN TỬ 2019” </t>
  </si>
  <si>
    <t>18/02/2019</t>
  </si>
  <si>
    <t>25/02/2019</t>
  </si>
  <si>
    <t>23/02/2019</t>
  </si>
  <si>
    <t>22/2/2019</t>
  </si>
  <si>
    <t xml:space="preserve">KHOA CÔNG NGHỆ ĐIỆN - ĐIỆN TỬ                                                                </t>
  </si>
  <si>
    <t>Tham gia đội bóng đá trường, tập Văn nghệ</t>
  </si>
  <si>
    <t>Ngày 25  tháng 3 năm 2019</t>
  </si>
  <si>
    <t>TRƯỞNG KHOA</t>
  </si>
  <si>
    <t>Tỉ lệ 10 Nhiệm vụ</t>
  </si>
  <si>
    <t>Tham gia làm mô hình thiết bị đào tạo tự làm</t>
  </si>
  <si>
    <t>Dự án phòng thực hành chất lượng cao</t>
  </si>
  <si>
    <t>Tiếp Đoàn CB, GV và HS Trung tâm Giáo dục nghề nghiệp – Giáo dục thường xuyên huyện Càng Long, tỉnh Trà Vinh; Đoàn đoàn Cán bộ, giáo viên và học sinh trường THCS An Lộc B huyện Bình Long, tỉnh Bình Phước.
- Đón đoàn Cán bộ, giáo viên và học sinh trường THCS An Lộc B huyện Bình Long, tỉnh Bình Phước đến trường thăm quan học tập và tham gia tư vấn tuyển sinh.</t>
  </si>
  <si>
    <t xml:space="preserve">9/3/2019
16/3/2019
</t>
  </si>
  <si>
    <t>Làm vệ sinh các phòng TH và tham gia ngày hội tư vấn hướng nghiệp - Xét tuyển ĐH - CĐ 2019 do Báo Giáo dục tổ chức tại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</si>
</sst>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164" fontId="29" fillId="0" borderId="10" xfId="1" applyNumberFormat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164" fontId="25" fillId="0" borderId="10" xfId="51" applyNumberFormat="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vertical="center"/>
    </xf>
    <xf numFmtId="164" fontId="0" fillId="0" borderId="0" xfId="0" applyNumberFormat="1" applyFill="1"/>
    <xf numFmtId="0" fontId="29" fillId="0" borderId="10" xfId="1" applyFont="1" applyFill="1" applyBorder="1" applyAlignment="1">
      <alignment horizontal="left" vertical="center" wrapText="1"/>
    </xf>
    <xf numFmtId="0" fontId="31" fillId="0" borderId="0" xfId="0" applyFont="1" applyFill="1"/>
    <xf numFmtId="0" fontId="28" fillId="0" borderId="10" xfId="0" applyFont="1" applyFill="1" applyBorder="1" applyAlignment="1">
      <alignment horizontal="center" vertical="center"/>
    </xf>
    <xf numFmtId="9" fontId="0" fillId="0" borderId="0" xfId="0" applyNumberFormat="1" applyFill="1"/>
    <xf numFmtId="9" fontId="29" fillId="0" borderId="10" xfId="0" applyNumberFormat="1" applyFont="1" applyFill="1" applyBorder="1" applyAlignment="1">
      <alignment horizontal="center" vertical="center" wrapText="1"/>
    </xf>
    <xf numFmtId="0" fontId="22" fillId="0" borderId="10" xfId="51" applyFont="1" applyFill="1" applyBorder="1" applyAlignment="1">
      <alignment horizontal="center" vertical="center" wrapText="1"/>
    </xf>
    <xf numFmtId="0" fontId="36" fillId="0" borderId="10" xfId="5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36" fillId="0" borderId="10" xfId="1" applyFont="1" applyFill="1" applyBorder="1" applyAlignment="1">
      <alignment horizontal="center" vertical="center" wrapText="1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>
      <alignment horizontal="left" vertical="center" wrapText="1"/>
    </xf>
    <xf numFmtId="14" fontId="29" fillId="0" borderId="11" xfId="0" applyNumberFormat="1" applyFont="1" applyFill="1" applyBorder="1" applyAlignment="1">
      <alignment horizontal="center" vertical="center" wrapText="1"/>
    </xf>
    <xf numFmtId="0" fontId="31" fillId="0" borderId="12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31" fillId="0" borderId="15" xfId="0" applyFont="1" applyFill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28" fillId="0" borderId="11" xfId="0" applyFont="1" applyFill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/>
    </xf>
    <xf numFmtId="0" fontId="28" fillId="0" borderId="12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3" fillId="0" borderId="17" xfId="51" applyFont="1" applyFill="1" applyBorder="1" applyAlignment="1">
      <alignment horizontal="left" vertical="center" wrapText="1"/>
    </xf>
    <xf numFmtId="0" fontId="35" fillId="0" borderId="17" xfId="0" applyFont="1" applyFill="1" applyBorder="1" applyAlignment="1">
      <alignment horizontal="left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topLeftCell="A31" zoomScale="115" zoomScaleNormal="115" workbookViewId="0">
      <selection activeCell="E12" sqref="E12"/>
    </sheetView>
  </sheetViews>
  <sheetFormatPr defaultColWidth="9.1796875" defaultRowHeight="14.5" x14ac:dyDescent="0.35"/>
  <cols>
    <col min="1" max="1" width="6.1796875" style="13" customWidth="1"/>
    <col min="2" max="2" width="23.453125" style="13" customWidth="1"/>
    <col min="3" max="3" width="14.81640625" style="13" customWidth="1"/>
    <col min="4" max="13" width="6.81640625" style="13" customWidth="1"/>
    <col min="14" max="14" width="8.54296875" style="13" customWidth="1"/>
    <col min="15" max="15" width="9.1796875" style="13" customWidth="1"/>
    <col min="16" max="16" width="7.453125" style="13" customWidth="1"/>
    <col min="17" max="16384" width="9.1796875" style="13"/>
  </cols>
  <sheetData>
    <row r="1" spans="1:17" x14ac:dyDescent="0.35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12"/>
      <c r="L1" s="12"/>
      <c r="M1" s="12"/>
      <c r="N1" s="2"/>
      <c r="O1" s="2"/>
      <c r="P1" s="2"/>
    </row>
    <row r="2" spans="1:17" ht="14.5" customHeight="1" x14ac:dyDescent="0.35">
      <c r="A2" s="48" t="s">
        <v>70</v>
      </c>
      <c r="B2" s="49"/>
      <c r="C2" s="49"/>
      <c r="D2" s="49"/>
      <c r="E2" s="49"/>
      <c r="F2" s="49"/>
      <c r="G2" s="49"/>
      <c r="H2" s="49"/>
      <c r="I2" s="49"/>
      <c r="J2" s="49"/>
      <c r="K2" s="46"/>
      <c r="L2" s="50"/>
      <c r="M2" s="50"/>
      <c r="N2" s="2"/>
      <c r="O2" s="2"/>
      <c r="P2" s="2"/>
    </row>
    <row r="3" spans="1:17" x14ac:dyDescent="0.35">
      <c r="A3" s="1"/>
      <c r="B3" s="1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ht="20" x14ac:dyDescent="0.4">
      <c r="A4" s="53" t="s">
        <v>47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7" ht="10.5" customHeight="1" x14ac:dyDescent="0.4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17" s="14" customFormat="1" ht="33" customHeight="1" x14ac:dyDescent="0.35">
      <c r="A6" s="35" t="s">
        <v>1</v>
      </c>
      <c r="B6" s="35" t="s">
        <v>2</v>
      </c>
      <c r="C6" s="37" t="s">
        <v>15</v>
      </c>
      <c r="D6" s="54" t="s">
        <v>3</v>
      </c>
      <c r="E6" s="55"/>
      <c r="F6" s="55"/>
      <c r="G6" s="55"/>
      <c r="H6" s="55"/>
      <c r="I6" s="55"/>
      <c r="J6" s="55"/>
      <c r="K6" s="55"/>
      <c r="L6" s="55"/>
      <c r="M6" s="55"/>
      <c r="N6" s="56"/>
      <c r="O6" s="39" t="s">
        <v>4</v>
      </c>
      <c r="P6" s="37" t="s">
        <v>5</v>
      </c>
    </row>
    <row r="7" spans="1:17" s="14" customFormat="1" ht="48.5" customHeight="1" x14ac:dyDescent="0.35">
      <c r="A7" s="36"/>
      <c r="B7" s="36"/>
      <c r="C7" s="38"/>
      <c r="D7" s="21" t="s">
        <v>59</v>
      </c>
      <c r="E7" s="22" t="s">
        <v>60</v>
      </c>
      <c r="F7" s="23" t="s">
        <v>51</v>
      </c>
      <c r="G7" s="23" t="s">
        <v>52</v>
      </c>
      <c r="H7" s="23" t="s">
        <v>53</v>
      </c>
      <c r="I7" s="23" t="s">
        <v>54</v>
      </c>
      <c r="J7" s="23" t="s">
        <v>55</v>
      </c>
      <c r="K7" s="23" t="s">
        <v>56</v>
      </c>
      <c r="L7" s="23" t="s">
        <v>57</v>
      </c>
      <c r="M7" s="23" t="s">
        <v>61</v>
      </c>
      <c r="N7" s="24" t="s">
        <v>74</v>
      </c>
      <c r="O7" s="40"/>
      <c r="P7" s="38"/>
    </row>
    <row r="8" spans="1:17" ht="21.75" customHeight="1" x14ac:dyDescent="0.35">
      <c r="A8" s="4">
        <v>1</v>
      </c>
      <c r="B8" s="11" t="s">
        <v>16</v>
      </c>
      <c r="C8" s="10">
        <v>0.7</v>
      </c>
      <c r="D8" s="10">
        <v>0.03</v>
      </c>
      <c r="E8" s="10">
        <v>7.0000000000000007E-2</v>
      </c>
      <c r="F8" s="10">
        <v>0.03</v>
      </c>
      <c r="G8" s="10">
        <v>0.02</v>
      </c>
      <c r="H8" s="10">
        <v>0.03</v>
      </c>
      <c r="I8" s="10">
        <v>0.02</v>
      </c>
      <c r="J8" s="10">
        <v>0.02</v>
      </c>
      <c r="K8" s="10">
        <v>0.02</v>
      </c>
      <c r="L8" s="10"/>
      <c r="M8" s="10">
        <v>0.03</v>
      </c>
      <c r="N8" s="5">
        <f>SUM(D8:M8)</f>
        <v>0.26999999999999996</v>
      </c>
      <c r="O8" s="3">
        <f>N8+C8</f>
        <v>0.97</v>
      </c>
      <c r="P8" s="6" t="str">
        <f>IF(AND(O8&gt;=90%,O8&lt;=100%),"50",IF(AND(O8&gt;=80%,O8&lt;90%),"45",IF(AND(O8&gt;=70%,O8&lt;80%),"40",IF(AND(O8&gt;=60%,O8&lt;70%),"30",IF(AND(O8&gt;=50%,O8&lt;60%),"25","0")))))</f>
        <v>50</v>
      </c>
      <c r="Q8" s="15"/>
    </row>
    <row r="9" spans="1:17" ht="21.75" customHeight="1" x14ac:dyDescent="0.35">
      <c r="A9" s="4">
        <f>A8+1</f>
        <v>2</v>
      </c>
      <c r="B9" s="11" t="s">
        <v>17</v>
      </c>
      <c r="C9" s="10">
        <v>0.7</v>
      </c>
      <c r="D9" s="10">
        <v>0.03</v>
      </c>
      <c r="E9" s="10">
        <v>7.0000000000000007E-2</v>
      </c>
      <c r="F9" s="10"/>
      <c r="G9" s="10">
        <v>0.02</v>
      </c>
      <c r="H9" s="10">
        <v>0.03</v>
      </c>
      <c r="I9" s="10">
        <v>0.02</v>
      </c>
      <c r="J9" s="10">
        <v>0.02</v>
      </c>
      <c r="K9" s="10">
        <v>0.02</v>
      </c>
      <c r="L9" s="10">
        <v>0.03</v>
      </c>
      <c r="M9" s="10"/>
      <c r="N9" s="5">
        <f t="shared" ref="N9:N39" si="0">SUM(D9:M9)</f>
        <v>0.24</v>
      </c>
      <c r="O9" s="3">
        <f t="shared" ref="O9:O39" si="1">N9+C9</f>
        <v>0.94</v>
      </c>
      <c r="P9" s="6" t="str">
        <f t="shared" ref="P9:P39" si="2">IF(AND(O9&gt;=90%,O9&lt;=100%),"50",IF(AND(O9&gt;=80%,O9&lt;90%),"45",IF(AND(O9&gt;=70%,O9&lt;80%),"40",IF(AND(O9&gt;=60%,O9&lt;70%),"30",IF(AND(O9&gt;=50%,O9&lt;60%),"25","0")))))</f>
        <v>50</v>
      </c>
    </row>
    <row r="10" spans="1:17" ht="21.75" customHeight="1" x14ac:dyDescent="0.35">
      <c r="A10" s="4">
        <f t="shared" ref="A10:A11" si="3">A9+1</f>
        <v>3</v>
      </c>
      <c r="B10" s="11" t="s">
        <v>18</v>
      </c>
      <c r="C10" s="10">
        <v>0.7</v>
      </c>
      <c r="D10" s="10">
        <v>0.03</v>
      </c>
      <c r="E10" s="10"/>
      <c r="F10" s="10"/>
      <c r="G10" s="10"/>
      <c r="H10" s="10">
        <v>0.03</v>
      </c>
      <c r="I10" s="10"/>
      <c r="J10" s="10">
        <v>0.02</v>
      </c>
      <c r="K10" s="10"/>
      <c r="L10" s="10">
        <v>0.03</v>
      </c>
      <c r="M10" s="10"/>
      <c r="N10" s="5">
        <f t="shared" si="0"/>
        <v>0.11</v>
      </c>
      <c r="O10" s="3">
        <f t="shared" si="1"/>
        <v>0.80999999999999994</v>
      </c>
      <c r="P10" s="6" t="str">
        <f t="shared" si="2"/>
        <v>45</v>
      </c>
    </row>
    <row r="11" spans="1:17" ht="21.75" customHeight="1" x14ac:dyDescent="0.35">
      <c r="A11" s="4">
        <f t="shared" si="3"/>
        <v>4</v>
      </c>
      <c r="B11" s="11" t="s">
        <v>19</v>
      </c>
      <c r="C11" s="10">
        <v>0.7</v>
      </c>
      <c r="D11" s="10">
        <v>0.03</v>
      </c>
      <c r="E11" s="10"/>
      <c r="F11" s="10">
        <v>0.03</v>
      </c>
      <c r="G11" s="10"/>
      <c r="H11" s="10">
        <v>0.03</v>
      </c>
      <c r="I11" s="10"/>
      <c r="J11" s="10">
        <v>0.02</v>
      </c>
      <c r="K11" s="10"/>
      <c r="L11" s="10">
        <v>0.03</v>
      </c>
      <c r="M11" s="10"/>
      <c r="N11" s="5">
        <f t="shared" si="0"/>
        <v>0.14000000000000001</v>
      </c>
      <c r="O11" s="3">
        <f t="shared" si="1"/>
        <v>0.84</v>
      </c>
      <c r="P11" s="6" t="str">
        <f t="shared" si="2"/>
        <v>45</v>
      </c>
    </row>
    <row r="12" spans="1:17" ht="21.75" customHeight="1" x14ac:dyDescent="0.35">
      <c r="A12" s="4">
        <f t="shared" ref="A12:A39" si="4">A11+1</f>
        <v>5</v>
      </c>
      <c r="B12" s="11" t="s">
        <v>20</v>
      </c>
      <c r="C12" s="10">
        <v>0.7</v>
      </c>
      <c r="D12" s="10">
        <v>0.03</v>
      </c>
      <c r="E12" s="10"/>
      <c r="F12" s="10">
        <v>0.03</v>
      </c>
      <c r="G12" s="10"/>
      <c r="H12" s="10">
        <v>0.03</v>
      </c>
      <c r="I12" s="10">
        <v>0.02</v>
      </c>
      <c r="J12" s="10"/>
      <c r="K12" s="10"/>
      <c r="L12" s="10">
        <v>0.03</v>
      </c>
      <c r="M12" s="10"/>
      <c r="N12" s="5">
        <f t="shared" si="0"/>
        <v>0.14000000000000001</v>
      </c>
      <c r="O12" s="3">
        <f t="shared" si="1"/>
        <v>0.84</v>
      </c>
      <c r="P12" s="6" t="str">
        <f t="shared" si="2"/>
        <v>45</v>
      </c>
    </row>
    <row r="13" spans="1:17" ht="21.75" customHeight="1" x14ac:dyDescent="0.35">
      <c r="A13" s="4">
        <f t="shared" si="4"/>
        <v>6</v>
      </c>
      <c r="B13" s="11" t="s">
        <v>21</v>
      </c>
      <c r="C13" s="10">
        <v>0.7</v>
      </c>
      <c r="D13" s="10"/>
      <c r="E13" s="10"/>
      <c r="F13" s="10"/>
      <c r="G13" s="10"/>
      <c r="H13" s="10">
        <v>0.03</v>
      </c>
      <c r="I13" s="10"/>
      <c r="J13" s="10"/>
      <c r="K13" s="10">
        <v>0.02</v>
      </c>
      <c r="L13" s="10">
        <v>0.03</v>
      </c>
      <c r="M13" s="10">
        <v>0.03</v>
      </c>
      <c r="N13" s="5">
        <f t="shared" si="0"/>
        <v>0.11</v>
      </c>
      <c r="O13" s="3">
        <f t="shared" si="1"/>
        <v>0.80999999999999994</v>
      </c>
      <c r="P13" s="6" t="str">
        <f t="shared" si="2"/>
        <v>45</v>
      </c>
    </row>
    <row r="14" spans="1:17" ht="21.75" customHeight="1" x14ac:dyDescent="0.35">
      <c r="A14" s="4">
        <f t="shared" si="4"/>
        <v>7</v>
      </c>
      <c r="B14" s="16" t="s">
        <v>22</v>
      </c>
      <c r="C14" s="10">
        <v>0.7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5">
        <f t="shared" si="0"/>
        <v>0</v>
      </c>
      <c r="O14" s="3">
        <f t="shared" si="1"/>
        <v>0.7</v>
      </c>
      <c r="P14" s="6" t="str">
        <f t="shared" si="2"/>
        <v>40</v>
      </c>
    </row>
    <row r="15" spans="1:17" ht="21.75" customHeight="1" x14ac:dyDescent="0.35">
      <c r="A15" s="4">
        <f t="shared" si="4"/>
        <v>8</v>
      </c>
      <c r="B15" s="11" t="s">
        <v>23</v>
      </c>
      <c r="C15" s="10">
        <v>0.7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5">
        <f t="shared" si="0"/>
        <v>0</v>
      </c>
      <c r="O15" s="3">
        <f t="shared" si="1"/>
        <v>0.7</v>
      </c>
      <c r="P15" s="6" t="str">
        <f t="shared" si="2"/>
        <v>40</v>
      </c>
    </row>
    <row r="16" spans="1:17" ht="29.25" customHeight="1" x14ac:dyDescent="0.35">
      <c r="A16" s="4">
        <f t="shared" si="4"/>
        <v>9</v>
      </c>
      <c r="B16" s="11" t="s">
        <v>24</v>
      </c>
      <c r="C16" s="10">
        <v>0.7</v>
      </c>
      <c r="D16" s="10">
        <v>0.03</v>
      </c>
      <c r="E16" s="10">
        <v>7.0000000000000007E-2</v>
      </c>
      <c r="F16" s="10"/>
      <c r="G16" s="10">
        <v>0.02</v>
      </c>
      <c r="H16" s="10"/>
      <c r="I16" s="10">
        <v>0.02</v>
      </c>
      <c r="J16" s="10">
        <v>0.02</v>
      </c>
      <c r="K16" s="10"/>
      <c r="L16" s="10">
        <v>0.03</v>
      </c>
      <c r="M16" s="10"/>
      <c r="N16" s="5">
        <f t="shared" si="0"/>
        <v>0.19</v>
      </c>
      <c r="O16" s="3">
        <f t="shared" si="1"/>
        <v>0.8899999999999999</v>
      </c>
      <c r="P16" s="6" t="str">
        <f t="shared" si="2"/>
        <v>45</v>
      </c>
    </row>
    <row r="17" spans="1:16" ht="21.75" customHeight="1" x14ac:dyDescent="0.35">
      <c r="A17" s="4">
        <f t="shared" si="4"/>
        <v>10</v>
      </c>
      <c r="B17" s="16" t="s">
        <v>25</v>
      </c>
      <c r="C17" s="10">
        <v>0.7</v>
      </c>
      <c r="D17" s="10"/>
      <c r="E17" s="10"/>
      <c r="F17" s="10"/>
      <c r="G17" s="10"/>
      <c r="H17" s="10"/>
      <c r="I17" s="10"/>
      <c r="J17" s="10"/>
      <c r="K17" s="10"/>
      <c r="L17" s="10"/>
      <c r="M17" s="10">
        <v>0.03</v>
      </c>
      <c r="N17" s="5">
        <f t="shared" si="0"/>
        <v>0.03</v>
      </c>
      <c r="O17" s="3">
        <f t="shared" si="1"/>
        <v>0.73</v>
      </c>
      <c r="P17" s="6" t="str">
        <f t="shared" si="2"/>
        <v>40</v>
      </c>
    </row>
    <row r="18" spans="1:16" ht="21.75" customHeight="1" x14ac:dyDescent="0.35">
      <c r="A18" s="4">
        <f t="shared" si="4"/>
        <v>11</v>
      </c>
      <c r="B18" s="11" t="s">
        <v>26</v>
      </c>
      <c r="C18" s="10">
        <v>0.7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5">
        <f t="shared" si="0"/>
        <v>0</v>
      </c>
      <c r="O18" s="3">
        <f t="shared" si="1"/>
        <v>0.7</v>
      </c>
      <c r="P18" s="6" t="str">
        <f t="shared" si="2"/>
        <v>40</v>
      </c>
    </row>
    <row r="19" spans="1:16" ht="21.75" customHeight="1" x14ac:dyDescent="0.35">
      <c r="A19" s="4">
        <f t="shared" si="4"/>
        <v>12</v>
      </c>
      <c r="B19" s="11" t="s">
        <v>27</v>
      </c>
      <c r="C19" s="10">
        <v>0.7</v>
      </c>
      <c r="D19" s="10"/>
      <c r="E19" s="10"/>
      <c r="F19" s="10"/>
      <c r="G19" s="10"/>
      <c r="H19" s="10">
        <v>0.03</v>
      </c>
      <c r="I19" s="10"/>
      <c r="J19" s="10"/>
      <c r="K19" s="10">
        <v>0.02</v>
      </c>
      <c r="L19" s="10">
        <v>0.03</v>
      </c>
      <c r="M19" s="10">
        <v>0.03</v>
      </c>
      <c r="N19" s="5">
        <f t="shared" si="0"/>
        <v>0.11</v>
      </c>
      <c r="O19" s="3">
        <f t="shared" si="1"/>
        <v>0.80999999999999994</v>
      </c>
      <c r="P19" s="6" t="str">
        <f t="shared" si="2"/>
        <v>45</v>
      </c>
    </row>
    <row r="20" spans="1:16" ht="21.75" customHeight="1" x14ac:dyDescent="0.35">
      <c r="A20" s="4">
        <f t="shared" si="4"/>
        <v>13</v>
      </c>
      <c r="B20" s="11" t="s">
        <v>28</v>
      </c>
      <c r="C20" s="10">
        <v>0.7</v>
      </c>
      <c r="D20" s="10">
        <v>0.03</v>
      </c>
      <c r="E20" s="10">
        <v>7.0000000000000007E-2</v>
      </c>
      <c r="F20" s="10"/>
      <c r="G20" s="10">
        <v>0.02</v>
      </c>
      <c r="H20" s="10"/>
      <c r="I20" s="10"/>
      <c r="J20" s="10"/>
      <c r="K20" s="10">
        <v>0.02</v>
      </c>
      <c r="L20" s="10">
        <v>0.03</v>
      </c>
      <c r="M20" s="10"/>
      <c r="N20" s="5">
        <f t="shared" si="0"/>
        <v>0.17</v>
      </c>
      <c r="O20" s="3">
        <f t="shared" si="1"/>
        <v>0.87</v>
      </c>
      <c r="P20" s="6" t="str">
        <f t="shared" si="2"/>
        <v>45</v>
      </c>
    </row>
    <row r="21" spans="1:16" ht="21.75" customHeight="1" x14ac:dyDescent="0.35">
      <c r="A21" s="4">
        <f t="shared" si="4"/>
        <v>14</v>
      </c>
      <c r="B21" s="11" t="s">
        <v>29</v>
      </c>
      <c r="C21" s="10">
        <v>0.7</v>
      </c>
      <c r="D21" s="10">
        <v>0.03</v>
      </c>
      <c r="E21" s="10"/>
      <c r="F21" s="10"/>
      <c r="G21" s="10"/>
      <c r="H21" s="10">
        <v>0.03</v>
      </c>
      <c r="I21" s="10"/>
      <c r="J21" s="10"/>
      <c r="K21" s="10"/>
      <c r="L21" s="10">
        <v>0.03</v>
      </c>
      <c r="M21" s="10">
        <v>0.03</v>
      </c>
      <c r="N21" s="5">
        <f t="shared" si="0"/>
        <v>0.12</v>
      </c>
      <c r="O21" s="3">
        <f t="shared" si="1"/>
        <v>0.82</v>
      </c>
      <c r="P21" s="6" t="str">
        <f t="shared" si="2"/>
        <v>45</v>
      </c>
    </row>
    <row r="22" spans="1:16" ht="21.75" customHeight="1" x14ac:dyDescent="0.35">
      <c r="A22" s="4">
        <f t="shared" si="4"/>
        <v>15</v>
      </c>
      <c r="B22" s="16" t="s">
        <v>30</v>
      </c>
      <c r="C22" s="10">
        <v>0.7</v>
      </c>
      <c r="D22" s="10">
        <v>0.03</v>
      </c>
      <c r="E22" s="10"/>
      <c r="F22" s="10"/>
      <c r="G22" s="10"/>
      <c r="H22" s="10">
        <v>0.03</v>
      </c>
      <c r="I22" s="10"/>
      <c r="J22" s="10"/>
      <c r="K22" s="10"/>
      <c r="L22" s="10">
        <v>0.03</v>
      </c>
      <c r="M22" s="10">
        <v>0.03</v>
      </c>
      <c r="N22" s="5">
        <f t="shared" si="0"/>
        <v>0.12</v>
      </c>
      <c r="O22" s="3">
        <f t="shared" si="1"/>
        <v>0.82</v>
      </c>
      <c r="P22" s="6" t="str">
        <f t="shared" si="2"/>
        <v>45</v>
      </c>
    </row>
    <row r="23" spans="1:16" ht="21.75" customHeight="1" x14ac:dyDescent="0.35">
      <c r="A23" s="4">
        <f t="shared" si="4"/>
        <v>16</v>
      </c>
      <c r="B23" s="11" t="s">
        <v>31</v>
      </c>
      <c r="C23" s="10">
        <v>0.7</v>
      </c>
      <c r="D23" s="10">
        <v>0.03</v>
      </c>
      <c r="E23" s="10"/>
      <c r="F23" s="10"/>
      <c r="G23" s="10"/>
      <c r="H23" s="10">
        <v>0.03</v>
      </c>
      <c r="I23" s="10"/>
      <c r="J23" s="10"/>
      <c r="K23" s="10"/>
      <c r="L23" s="10">
        <v>0.03</v>
      </c>
      <c r="M23" s="10">
        <v>0.03</v>
      </c>
      <c r="N23" s="5">
        <f t="shared" si="0"/>
        <v>0.12</v>
      </c>
      <c r="O23" s="3">
        <f t="shared" si="1"/>
        <v>0.82</v>
      </c>
      <c r="P23" s="6" t="str">
        <f t="shared" si="2"/>
        <v>45</v>
      </c>
    </row>
    <row r="24" spans="1:16" ht="21.75" customHeight="1" x14ac:dyDescent="0.35">
      <c r="A24" s="4">
        <f t="shared" si="4"/>
        <v>17</v>
      </c>
      <c r="B24" s="11" t="s">
        <v>32</v>
      </c>
      <c r="C24" s="10">
        <v>0.7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5">
        <f t="shared" si="0"/>
        <v>0</v>
      </c>
      <c r="O24" s="3">
        <f t="shared" si="1"/>
        <v>0.7</v>
      </c>
      <c r="P24" s="6" t="str">
        <f t="shared" si="2"/>
        <v>40</v>
      </c>
    </row>
    <row r="25" spans="1:16" ht="21.75" customHeight="1" x14ac:dyDescent="0.35">
      <c r="A25" s="4">
        <f t="shared" si="4"/>
        <v>18</v>
      </c>
      <c r="B25" s="11" t="s">
        <v>33</v>
      </c>
      <c r="C25" s="10">
        <v>0.7</v>
      </c>
      <c r="D25" s="10"/>
      <c r="E25" s="10"/>
      <c r="F25" s="10"/>
      <c r="G25" s="10"/>
      <c r="H25" s="10">
        <v>0.03</v>
      </c>
      <c r="I25" s="10"/>
      <c r="J25" s="10"/>
      <c r="K25" s="10">
        <v>0.02</v>
      </c>
      <c r="L25" s="10">
        <v>0.03</v>
      </c>
      <c r="M25" s="10">
        <v>0.03</v>
      </c>
      <c r="N25" s="5">
        <f t="shared" si="0"/>
        <v>0.11</v>
      </c>
      <c r="O25" s="3">
        <f t="shared" si="1"/>
        <v>0.80999999999999994</v>
      </c>
      <c r="P25" s="6" t="str">
        <f t="shared" si="2"/>
        <v>45</v>
      </c>
    </row>
    <row r="26" spans="1:16" ht="21.75" customHeight="1" x14ac:dyDescent="0.35">
      <c r="A26" s="4">
        <f t="shared" si="4"/>
        <v>19</v>
      </c>
      <c r="B26" s="11" t="s">
        <v>34</v>
      </c>
      <c r="C26" s="10">
        <v>0.7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5">
        <f t="shared" si="0"/>
        <v>0</v>
      </c>
      <c r="O26" s="3">
        <f t="shared" si="1"/>
        <v>0.7</v>
      </c>
      <c r="P26" s="6" t="str">
        <f t="shared" si="2"/>
        <v>40</v>
      </c>
    </row>
    <row r="27" spans="1:16" ht="21.75" customHeight="1" x14ac:dyDescent="0.35">
      <c r="A27" s="4">
        <f t="shared" si="4"/>
        <v>20</v>
      </c>
      <c r="B27" s="11" t="s">
        <v>35</v>
      </c>
      <c r="C27" s="10">
        <v>0.7</v>
      </c>
      <c r="D27" s="10">
        <v>0.03</v>
      </c>
      <c r="E27" s="10"/>
      <c r="F27" s="10"/>
      <c r="G27" s="10">
        <v>0.02</v>
      </c>
      <c r="H27" s="10">
        <v>0.03</v>
      </c>
      <c r="I27" s="10"/>
      <c r="J27" s="10"/>
      <c r="K27" s="10"/>
      <c r="L27" s="10">
        <v>0.03</v>
      </c>
      <c r="M27" s="10"/>
      <c r="N27" s="5">
        <f t="shared" si="0"/>
        <v>0.11</v>
      </c>
      <c r="O27" s="3">
        <f t="shared" si="1"/>
        <v>0.80999999999999994</v>
      </c>
      <c r="P27" s="6" t="str">
        <f t="shared" si="2"/>
        <v>45</v>
      </c>
    </row>
    <row r="28" spans="1:16" ht="21.75" customHeight="1" x14ac:dyDescent="0.35">
      <c r="A28" s="4">
        <f t="shared" si="4"/>
        <v>21</v>
      </c>
      <c r="B28" s="11" t="s">
        <v>36</v>
      </c>
      <c r="C28" s="10">
        <v>0.7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5">
        <f t="shared" si="0"/>
        <v>0</v>
      </c>
      <c r="O28" s="3">
        <f t="shared" si="1"/>
        <v>0.7</v>
      </c>
      <c r="P28" s="6" t="str">
        <f t="shared" si="2"/>
        <v>40</v>
      </c>
    </row>
    <row r="29" spans="1:16" ht="21.75" customHeight="1" x14ac:dyDescent="0.35">
      <c r="A29" s="4">
        <f t="shared" si="4"/>
        <v>22</v>
      </c>
      <c r="B29" s="11" t="s">
        <v>37</v>
      </c>
      <c r="C29" s="10">
        <v>0.7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5">
        <f t="shared" si="0"/>
        <v>0</v>
      </c>
      <c r="O29" s="3">
        <f t="shared" si="1"/>
        <v>0.7</v>
      </c>
      <c r="P29" s="6" t="str">
        <f t="shared" si="2"/>
        <v>40</v>
      </c>
    </row>
    <row r="30" spans="1:16" ht="33" customHeight="1" x14ac:dyDescent="0.35">
      <c r="A30" s="4">
        <f t="shared" si="4"/>
        <v>23</v>
      </c>
      <c r="B30" s="11" t="s">
        <v>38</v>
      </c>
      <c r="C30" s="10">
        <v>0.7</v>
      </c>
      <c r="D30" s="10">
        <v>0.03</v>
      </c>
      <c r="E30" s="10"/>
      <c r="F30" s="10"/>
      <c r="G30" s="10"/>
      <c r="H30" s="10">
        <v>0.03</v>
      </c>
      <c r="I30" s="10"/>
      <c r="J30" s="10"/>
      <c r="K30" s="10"/>
      <c r="L30" s="10">
        <v>0.03</v>
      </c>
      <c r="M30" s="10">
        <v>0.03</v>
      </c>
      <c r="N30" s="5">
        <f t="shared" si="0"/>
        <v>0.12</v>
      </c>
      <c r="O30" s="3">
        <f t="shared" si="1"/>
        <v>0.82</v>
      </c>
      <c r="P30" s="6" t="str">
        <f t="shared" si="2"/>
        <v>45</v>
      </c>
    </row>
    <row r="31" spans="1:16" ht="21.75" customHeight="1" x14ac:dyDescent="0.35">
      <c r="A31" s="4">
        <f t="shared" si="4"/>
        <v>24</v>
      </c>
      <c r="B31" s="11" t="s">
        <v>39</v>
      </c>
      <c r="C31" s="10">
        <v>0.7</v>
      </c>
      <c r="D31" s="10">
        <v>0.03</v>
      </c>
      <c r="E31" s="10"/>
      <c r="F31" s="10"/>
      <c r="G31" s="10"/>
      <c r="H31" s="10">
        <v>0.03</v>
      </c>
      <c r="I31" s="10"/>
      <c r="J31" s="10"/>
      <c r="K31" s="10"/>
      <c r="L31" s="10">
        <v>0.03</v>
      </c>
      <c r="M31" s="10">
        <v>0.03</v>
      </c>
      <c r="N31" s="5">
        <f t="shared" si="0"/>
        <v>0.12</v>
      </c>
      <c r="O31" s="3">
        <f t="shared" si="1"/>
        <v>0.82</v>
      </c>
      <c r="P31" s="6" t="str">
        <f t="shared" si="2"/>
        <v>45</v>
      </c>
    </row>
    <row r="32" spans="1:16" ht="21.75" customHeight="1" x14ac:dyDescent="0.35">
      <c r="A32" s="4">
        <f t="shared" si="4"/>
        <v>25</v>
      </c>
      <c r="B32" s="11" t="s">
        <v>40</v>
      </c>
      <c r="C32" s="10">
        <v>0.7</v>
      </c>
      <c r="D32" s="10"/>
      <c r="E32" s="10"/>
      <c r="F32" s="10"/>
      <c r="G32" s="10"/>
      <c r="H32" s="10">
        <v>0.03</v>
      </c>
      <c r="I32" s="10"/>
      <c r="J32" s="10">
        <v>0.02</v>
      </c>
      <c r="K32" s="10"/>
      <c r="L32" s="10">
        <v>0.03</v>
      </c>
      <c r="M32" s="10">
        <v>0.03</v>
      </c>
      <c r="N32" s="5">
        <f t="shared" si="0"/>
        <v>0.11</v>
      </c>
      <c r="O32" s="3">
        <f t="shared" si="1"/>
        <v>0.80999999999999994</v>
      </c>
      <c r="P32" s="6" t="str">
        <f t="shared" si="2"/>
        <v>45</v>
      </c>
    </row>
    <row r="33" spans="1:17" ht="21.75" customHeight="1" x14ac:dyDescent="0.35">
      <c r="A33" s="4">
        <f t="shared" si="4"/>
        <v>26</v>
      </c>
      <c r="B33" s="11" t="s">
        <v>41</v>
      </c>
      <c r="C33" s="10">
        <v>0.7</v>
      </c>
      <c r="D33" s="10"/>
      <c r="E33" s="10"/>
      <c r="F33" s="10"/>
      <c r="G33" s="10"/>
      <c r="H33" s="10">
        <v>0.03</v>
      </c>
      <c r="I33" s="10">
        <v>0.02</v>
      </c>
      <c r="J33" s="10">
        <v>0.02</v>
      </c>
      <c r="K33" s="10"/>
      <c r="L33" s="10"/>
      <c r="M33" s="10">
        <v>0.03</v>
      </c>
      <c r="N33" s="5">
        <f t="shared" si="0"/>
        <v>0.1</v>
      </c>
      <c r="O33" s="3">
        <f t="shared" si="1"/>
        <v>0.79999999999999993</v>
      </c>
      <c r="P33" s="6" t="str">
        <f t="shared" si="2"/>
        <v>45</v>
      </c>
    </row>
    <row r="34" spans="1:17" ht="21.75" customHeight="1" x14ac:dyDescent="0.35">
      <c r="A34" s="4">
        <f t="shared" si="4"/>
        <v>27</v>
      </c>
      <c r="B34" s="11" t="s">
        <v>42</v>
      </c>
      <c r="C34" s="10">
        <v>0.7</v>
      </c>
      <c r="D34" s="10">
        <v>0.03</v>
      </c>
      <c r="E34" s="10"/>
      <c r="F34" s="10"/>
      <c r="G34" s="10"/>
      <c r="H34" s="10">
        <v>0.03</v>
      </c>
      <c r="I34" s="10"/>
      <c r="J34" s="10"/>
      <c r="K34" s="10"/>
      <c r="L34" s="10">
        <v>0.03</v>
      </c>
      <c r="M34" s="10">
        <v>0.03</v>
      </c>
      <c r="N34" s="5">
        <f t="shared" si="0"/>
        <v>0.12</v>
      </c>
      <c r="O34" s="3">
        <f t="shared" si="1"/>
        <v>0.82</v>
      </c>
      <c r="P34" s="6" t="str">
        <f t="shared" si="2"/>
        <v>45</v>
      </c>
    </row>
    <row r="35" spans="1:17" ht="21.75" customHeight="1" x14ac:dyDescent="0.35">
      <c r="A35" s="4">
        <f t="shared" si="4"/>
        <v>28</v>
      </c>
      <c r="B35" s="11" t="s">
        <v>43</v>
      </c>
      <c r="C35" s="10">
        <v>0.7</v>
      </c>
      <c r="D35" s="10">
        <v>0.03</v>
      </c>
      <c r="E35" s="10">
        <v>7.0000000000000007E-2</v>
      </c>
      <c r="F35" s="10">
        <v>0.03</v>
      </c>
      <c r="G35" s="10"/>
      <c r="H35" s="10">
        <v>0.03</v>
      </c>
      <c r="I35" s="10">
        <v>0.02</v>
      </c>
      <c r="J35" s="10">
        <v>0.02</v>
      </c>
      <c r="K35" s="10"/>
      <c r="L35" s="10"/>
      <c r="M35" s="10"/>
      <c r="N35" s="5">
        <f t="shared" si="0"/>
        <v>0.19999999999999998</v>
      </c>
      <c r="O35" s="3">
        <f t="shared" si="1"/>
        <v>0.89999999999999991</v>
      </c>
      <c r="P35" s="6" t="str">
        <f t="shared" si="2"/>
        <v>50</v>
      </c>
    </row>
    <row r="36" spans="1:17" ht="21.75" customHeight="1" x14ac:dyDescent="0.35">
      <c r="A36" s="4">
        <f t="shared" si="4"/>
        <v>29</v>
      </c>
      <c r="B36" s="11" t="s">
        <v>44</v>
      </c>
      <c r="C36" s="10">
        <v>0.7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5">
        <f t="shared" si="0"/>
        <v>0</v>
      </c>
      <c r="O36" s="3">
        <f t="shared" si="1"/>
        <v>0.7</v>
      </c>
      <c r="P36" s="6" t="str">
        <f t="shared" si="2"/>
        <v>40</v>
      </c>
    </row>
    <row r="37" spans="1:17" ht="21.75" customHeight="1" x14ac:dyDescent="0.35">
      <c r="A37" s="4">
        <f t="shared" si="4"/>
        <v>30</v>
      </c>
      <c r="B37" s="11" t="s">
        <v>46</v>
      </c>
      <c r="C37" s="10">
        <v>0.7</v>
      </c>
      <c r="D37" s="10">
        <v>0.03</v>
      </c>
      <c r="E37" s="10"/>
      <c r="F37" s="10"/>
      <c r="G37" s="10">
        <v>0.02</v>
      </c>
      <c r="H37" s="10"/>
      <c r="I37" s="10"/>
      <c r="J37" s="10"/>
      <c r="K37" s="10"/>
      <c r="L37" s="10"/>
      <c r="M37" s="10">
        <v>0.03</v>
      </c>
      <c r="N37" s="5">
        <f t="shared" si="0"/>
        <v>0.08</v>
      </c>
      <c r="O37" s="3">
        <f t="shared" si="1"/>
        <v>0.77999999999999992</v>
      </c>
      <c r="P37" s="6" t="str">
        <f t="shared" si="2"/>
        <v>40</v>
      </c>
    </row>
    <row r="38" spans="1:17" ht="21.75" customHeight="1" x14ac:dyDescent="0.35">
      <c r="A38" s="4">
        <f t="shared" si="4"/>
        <v>31</v>
      </c>
      <c r="B38" s="11" t="s">
        <v>45</v>
      </c>
      <c r="C38" s="10">
        <v>0.7</v>
      </c>
      <c r="D38" s="10">
        <v>0.03</v>
      </c>
      <c r="E38" s="10">
        <v>7.0000000000000007E-2</v>
      </c>
      <c r="F38" s="10"/>
      <c r="G38" s="10">
        <v>0.02</v>
      </c>
      <c r="H38" s="10"/>
      <c r="I38" s="10"/>
      <c r="J38" s="10"/>
      <c r="K38" s="10"/>
      <c r="L38" s="10"/>
      <c r="M38" s="10">
        <v>0.03</v>
      </c>
      <c r="N38" s="5">
        <f t="shared" si="0"/>
        <v>0.15000000000000002</v>
      </c>
      <c r="O38" s="3">
        <f t="shared" si="1"/>
        <v>0.85</v>
      </c>
      <c r="P38" s="6" t="str">
        <f t="shared" si="2"/>
        <v>45</v>
      </c>
    </row>
    <row r="39" spans="1:17" ht="21.75" customHeight="1" x14ac:dyDescent="0.35">
      <c r="A39" s="4">
        <f t="shared" si="4"/>
        <v>32</v>
      </c>
      <c r="B39" s="7" t="s">
        <v>62</v>
      </c>
      <c r="C39" s="10">
        <v>0.7</v>
      </c>
      <c r="D39" s="10">
        <v>0.03</v>
      </c>
      <c r="E39" s="10">
        <v>7.0000000000000007E-2</v>
      </c>
      <c r="F39" s="10"/>
      <c r="G39" s="10">
        <v>0.02</v>
      </c>
      <c r="H39" s="10"/>
      <c r="I39" s="10"/>
      <c r="J39" s="10"/>
      <c r="K39" s="10"/>
      <c r="L39" s="10"/>
      <c r="M39" s="10">
        <v>0.03</v>
      </c>
      <c r="N39" s="5">
        <f t="shared" si="0"/>
        <v>0.15000000000000002</v>
      </c>
      <c r="O39" s="3">
        <f t="shared" si="1"/>
        <v>0.85</v>
      </c>
      <c r="P39" s="6" t="str">
        <f t="shared" si="2"/>
        <v>45</v>
      </c>
    </row>
    <row r="40" spans="1:17" ht="30.75" customHeight="1" x14ac:dyDescent="0.35">
      <c r="A40" s="17"/>
      <c r="B40" s="51" t="s">
        <v>58</v>
      </c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</row>
    <row r="41" spans="1:17" ht="15.5" x14ac:dyDescent="0.35">
      <c r="A41" s="41" t="s">
        <v>6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</row>
    <row r="42" spans="1:17" ht="52.5" customHeight="1" x14ac:dyDescent="0.35">
      <c r="A42" s="8" t="s">
        <v>7</v>
      </c>
      <c r="B42" s="33" t="s">
        <v>8</v>
      </c>
      <c r="C42" s="28"/>
      <c r="D42" s="34" t="s">
        <v>9</v>
      </c>
      <c r="E42" s="42"/>
      <c r="F42" s="34" t="s">
        <v>10</v>
      </c>
      <c r="G42" s="42" t="s">
        <v>10</v>
      </c>
      <c r="H42" s="34" t="s">
        <v>11</v>
      </c>
      <c r="I42" s="57"/>
      <c r="J42" s="57"/>
      <c r="K42" s="42"/>
      <c r="L42" s="34" t="s">
        <v>12</v>
      </c>
      <c r="M42" s="28"/>
      <c r="N42" s="34" t="s">
        <v>13</v>
      </c>
      <c r="O42" s="28"/>
      <c r="P42" s="18" t="s">
        <v>14</v>
      </c>
    </row>
    <row r="43" spans="1:17" ht="63" customHeight="1" x14ac:dyDescent="0.35">
      <c r="A43" s="9">
        <v>1</v>
      </c>
      <c r="B43" s="25" t="s">
        <v>79</v>
      </c>
      <c r="C43" s="26"/>
      <c r="D43" s="27">
        <v>43800</v>
      </c>
      <c r="E43" s="28"/>
      <c r="F43" s="27">
        <v>43801</v>
      </c>
      <c r="G43" s="28"/>
      <c r="H43" s="29">
        <v>18</v>
      </c>
      <c r="I43" s="30"/>
      <c r="J43" s="31"/>
      <c r="K43" s="28"/>
      <c r="L43" s="29">
        <v>18</v>
      </c>
      <c r="M43" s="28"/>
      <c r="N43" s="29"/>
      <c r="O43" s="28"/>
      <c r="P43" s="20">
        <v>0.03</v>
      </c>
      <c r="Q43" s="19"/>
    </row>
    <row r="44" spans="1:17" ht="35" customHeight="1" x14ac:dyDescent="0.35">
      <c r="A44" s="9">
        <f>A43+1</f>
        <v>2</v>
      </c>
      <c r="B44" s="25" t="s">
        <v>75</v>
      </c>
      <c r="C44" s="26"/>
      <c r="D44" s="27">
        <v>43556</v>
      </c>
      <c r="E44" s="28"/>
      <c r="F44" s="27"/>
      <c r="G44" s="28"/>
      <c r="H44" s="29">
        <v>7</v>
      </c>
      <c r="I44" s="30"/>
      <c r="J44" s="31"/>
      <c r="K44" s="28"/>
      <c r="L44" s="29">
        <v>7</v>
      </c>
      <c r="M44" s="28"/>
      <c r="N44" s="29"/>
      <c r="O44" s="28"/>
      <c r="P44" s="20">
        <v>7.0000000000000007E-2</v>
      </c>
    </row>
    <row r="45" spans="1:17" ht="24.75" customHeight="1" x14ac:dyDescent="0.35">
      <c r="A45" s="9">
        <f t="shared" ref="A45:A52" si="5">A44+1</f>
        <v>3</v>
      </c>
      <c r="B45" s="25" t="s">
        <v>76</v>
      </c>
      <c r="C45" s="26"/>
      <c r="D45" s="27">
        <v>43556</v>
      </c>
      <c r="E45" s="28"/>
      <c r="F45" s="27"/>
      <c r="G45" s="28"/>
      <c r="H45" s="29">
        <v>4</v>
      </c>
      <c r="I45" s="30"/>
      <c r="J45" s="31"/>
      <c r="K45" s="28"/>
      <c r="L45" s="29">
        <v>4</v>
      </c>
      <c r="M45" s="28"/>
      <c r="N45" s="29"/>
      <c r="O45" s="28"/>
      <c r="P45" s="20">
        <v>0.03</v>
      </c>
    </row>
    <row r="46" spans="1:17" ht="34" customHeight="1" x14ac:dyDescent="0.35">
      <c r="A46" s="9">
        <f t="shared" si="5"/>
        <v>4</v>
      </c>
      <c r="B46" s="25" t="s">
        <v>48</v>
      </c>
      <c r="C46" s="26"/>
      <c r="D46" s="27">
        <v>43801</v>
      </c>
      <c r="E46" s="28"/>
      <c r="F46" s="27" t="s">
        <v>68</v>
      </c>
      <c r="G46" s="28"/>
      <c r="H46" s="29">
        <v>8</v>
      </c>
      <c r="I46" s="30"/>
      <c r="J46" s="31"/>
      <c r="K46" s="28"/>
      <c r="L46" s="29">
        <v>8</v>
      </c>
      <c r="M46" s="28"/>
      <c r="N46" s="29"/>
      <c r="O46" s="28"/>
      <c r="P46" s="20">
        <v>0.02</v>
      </c>
    </row>
    <row r="47" spans="1:17" ht="47" customHeight="1" x14ac:dyDescent="0.35">
      <c r="A47" s="9">
        <f t="shared" si="5"/>
        <v>5</v>
      </c>
      <c r="B47" s="25" t="s">
        <v>49</v>
      </c>
      <c r="C47" s="26"/>
      <c r="D47" s="27" t="s">
        <v>66</v>
      </c>
      <c r="E47" s="28"/>
      <c r="F47" s="27" t="s">
        <v>67</v>
      </c>
      <c r="G47" s="28"/>
      <c r="H47" s="29">
        <v>18</v>
      </c>
      <c r="I47" s="30"/>
      <c r="J47" s="31"/>
      <c r="K47" s="28"/>
      <c r="L47" s="29">
        <v>18</v>
      </c>
      <c r="M47" s="28"/>
      <c r="N47" s="29"/>
      <c r="O47" s="28"/>
      <c r="P47" s="20">
        <v>0.03</v>
      </c>
    </row>
    <row r="48" spans="1:17" ht="43.5" customHeight="1" x14ac:dyDescent="0.35">
      <c r="A48" s="9">
        <f t="shared" si="5"/>
        <v>6</v>
      </c>
      <c r="B48" s="25" t="s">
        <v>65</v>
      </c>
      <c r="C48" s="26"/>
      <c r="D48" s="27">
        <v>43558</v>
      </c>
      <c r="E48" s="28"/>
      <c r="F48" s="27">
        <v>43773</v>
      </c>
      <c r="G48" s="28"/>
      <c r="H48" s="29">
        <v>6</v>
      </c>
      <c r="I48" s="30"/>
      <c r="J48" s="31"/>
      <c r="K48" s="28"/>
      <c r="L48" s="29">
        <v>6</v>
      </c>
      <c r="M48" s="28"/>
      <c r="N48" s="29"/>
      <c r="O48" s="28"/>
      <c r="P48" s="20">
        <v>0.02</v>
      </c>
    </row>
    <row r="49" spans="1:16" ht="36" customHeight="1" x14ac:dyDescent="0.35">
      <c r="A49" s="9">
        <f t="shared" si="5"/>
        <v>7</v>
      </c>
      <c r="B49" s="25" t="s">
        <v>64</v>
      </c>
      <c r="C49" s="26"/>
      <c r="D49" s="27" t="s">
        <v>69</v>
      </c>
      <c r="E49" s="28"/>
      <c r="F49" s="27"/>
      <c r="G49" s="28"/>
      <c r="H49" s="29">
        <v>8</v>
      </c>
      <c r="I49" s="30"/>
      <c r="J49" s="31"/>
      <c r="K49" s="28"/>
      <c r="L49" s="29">
        <v>8</v>
      </c>
      <c r="M49" s="28"/>
      <c r="N49" s="29"/>
      <c r="O49" s="28"/>
      <c r="P49" s="20">
        <v>0.02</v>
      </c>
    </row>
    <row r="50" spans="1:16" ht="25.5" customHeight="1" x14ac:dyDescent="0.35">
      <c r="A50" s="9">
        <f t="shared" si="5"/>
        <v>8</v>
      </c>
      <c r="B50" s="25" t="s">
        <v>50</v>
      </c>
      <c r="C50" s="26">
        <v>43711</v>
      </c>
      <c r="D50" s="27">
        <v>43711</v>
      </c>
      <c r="E50" s="28"/>
      <c r="F50" s="27">
        <v>43711</v>
      </c>
      <c r="G50" s="28"/>
      <c r="H50" s="29">
        <v>6</v>
      </c>
      <c r="I50" s="30"/>
      <c r="J50" s="31"/>
      <c r="K50" s="28"/>
      <c r="L50" s="29">
        <v>6</v>
      </c>
      <c r="M50" s="28"/>
      <c r="N50" s="29"/>
      <c r="O50" s="28"/>
      <c r="P50" s="20">
        <v>0.02</v>
      </c>
    </row>
    <row r="51" spans="1:16" ht="161" customHeight="1" x14ac:dyDescent="0.35">
      <c r="A51" s="9">
        <f t="shared" si="5"/>
        <v>9</v>
      </c>
      <c r="B51" s="25" t="s">
        <v>77</v>
      </c>
      <c r="C51" s="26">
        <v>43711</v>
      </c>
      <c r="D51" s="27" t="s">
        <v>78</v>
      </c>
      <c r="E51" s="28"/>
      <c r="F51" s="27" t="s">
        <v>78</v>
      </c>
      <c r="G51" s="28"/>
      <c r="H51" s="29">
        <v>17</v>
      </c>
      <c r="I51" s="30"/>
      <c r="J51" s="31"/>
      <c r="K51" s="28"/>
      <c r="L51" s="29">
        <v>17</v>
      </c>
      <c r="M51" s="28"/>
      <c r="N51" s="29"/>
      <c r="O51" s="28"/>
      <c r="P51" s="20">
        <v>0.03</v>
      </c>
    </row>
    <row r="52" spans="1:16" ht="42.75" customHeight="1" x14ac:dyDescent="0.35">
      <c r="A52" s="9">
        <f t="shared" si="5"/>
        <v>10</v>
      </c>
      <c r="B52" s="25" t="s">
        <v>71</v>
      </c>
      <c r="C52" s="26">
        <v>43711</v>
      </c>
      <c r="D52" s="27" t="s">
        <v>63</v>
      </c>
      <c r="E52" s="28"/>
      <c r="F52" s="27"/>
      <c r="G52" s="28"/>
      <c r="H52" s="29">
        <v>16</v>
      </c>
      <c r="I52" s="30"/>
      <c r="J52" s="31"/>
      <c r="K52" s="28"/>
      <c r="L52" s="29">
        <v>16</v>
      </c>
      <c r="M52" s="28"/>
      <c r="N52" s="29"/>
      <c r="O52" s="28"/>
      <c r="P52" s="20">
        <v>0.03</v>
      </c>
    </row>
    <row r="53" spans="1:16" ht="25.5" customHeight="1" x14ac:dyDescent="0.35">
      <c r="A53" s="17"/>
      <c r="B53" s="17"/>
      <c r="C53" s="17"/>
      <c r="D53" s="17"/>
      <c r="E53" s="17"/>
      <c r="F53" s="17"/>
      <c r="G53" s="17"/>
      <c r="H53" s="17"/>
      <c r="I53" s="17"/>
      <c r="J53" s="45" t="s">
        <v>72</v>
      </c>
      <c r="K53" s="44"/>
      <c r="L53" s="44"/>
      <c r="M53" s="44"/>
      <c r="N53" s="44"/>
      <c r="O53" s="44"/>
      <c r="P53" s="44"/>
    </row>
    <row r="54" spans="1:16" ht="15.65" customHeight="1" x14ac:dyDescent="0.35">
      <c r="A54" s="17"/>
      <c r="B54" s="17"/>
      <c r="C54" s="17"/>
      <c r="D54" s="17"/>
      <c r="E54" s="17"/>
      <c r="F54" s="17"/>
      <c r="G54" s="17"/>
      <c r="H54" s="17"/>
      <c r="I54" s="17"/>
      <c r="J54" s="43" t="s">
        <v>73</v>
      </c>
      <c r="K54" s="44"/>
      <c r="L54" s="44"/>
      <c r="M54" s="44"/>
      <c r="N54" s="44"/>
      <c r="O54" s="44"/>
      <c r="P54" s="44"/>
    </row>
    <row r="55" spans="1:16" ht="15.5" x14ac:dyDescent="0.3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</row>
    <row r="56" spans="1:16" ht="15.5" x14ac:dyDescent="0.3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</row>
    <row r="57" spans="1:16" ht="15.5" x14ac:dyDescent="0.3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ht="15.5" x14ac:dyDescent="0.3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</row>
    <row r="59" spans="1:16" ht="15.5" x14ac:dyDescent="0.35">
      <c r="A59" s="17"/>
      <c r="B59" s="17"/>
      <c r="C59" s="17"/>
      <c r="D59" s="17"/>
      <c r="E59" s="17"/>
      <c r="F59" s="17"/>
      <c r="G59" s="17"/>
      <c r="H59" s="17"/>
      <c r="I59" s="17"/>
      <c r="J59" s="43" t="s">
        <v>16</v>
      </c>
      <c r="K59" s="44"/>
      <c r="L59" s="44"/>
      <c r="M59" s="44"/>
      <c r="N59" s="44"/>
      <c r="O59" s="44"/>
      <c r="P59" s="44"/>
    </row>
  </sheetData>
  <mergeCells count="82">
    <mergeCell ref="N52:O52"/>
    <mergeCell ref="N48:O48"/>
    <mergeCell ref="N49:O49"/>
    <mergeCell ref="N50:O50"/>
    <mergeCell ref="N51:O51"/>
    <mergeCell ref="A1:J1"/>
    <mergeCell ref="A2:J2"/>
    <mergeCell ref="K2:M2"/>
    <mergeCell ref="B40:P40"/>
    <mergeCell ref="N47:O47"/>
    <mergeCell ref="A4:P4"/>
    <mergeCell ref="D6:N6"/>
    <mergeCell ref="A6:A7"/>
    <mergeCell ref="F42:G42"/>
    <mergeCell ref="D47:E47"/>
    <mergeCell ref="N45:O45"/>
    <mergeCell ref="H47:K47"/>
    <mergeCell ref="L46:M46"/>
    <mergeCell ref="H42:K42"/>
    <mergeCell ref="H43:K43"/>
    <mergeCell ref="H44:K44"/>
    <mergeCell ref="J54:P54"/>
    <mergeCell ref="J59:P59"/>
    <mergeCell ref="D48:E48"/>
    <mergeCell ref="D49:E49"/>
    <mergeCell ref="J53:P53"/>
    <mergeCell ref="F48:G48"/>
    <mergeCell ref="F49:G49"/>
    <mergeCell ref="L52:M52"/>
    <mergeCell ref="H48:K48"/>
    <mergeCell ref="L48:M48"/>
    <mergeCell ref="L49:M49"/>
    <mergeCell ref="L50:M50"/>
    <mergeCell ref="L51:M51"/>
    <mergeCell ref="H49:K49"/>
    <mergeCell ref="H50:K50"/>
    <mergeCell ref="H51:K51"/>
    <mergeCell ref="L47:M47"/>
    <mergeCell ref="A41:P41"/>
    <mergeCell ref="D42:E42"/>
    <mergeCell ref="D43:E43"/>
    <mergeCell ref="D44:E44"/>
    <mergeCell ref="D46:E46"/>
    <mergeCell ref="N43:O43"/>
    <mergeCell ref="N44:O44"/>
    <mergeCell ref="B47:C47"/>
    <mergeCell ref="H46:K46"/>
    <mergeCell ref="B45:C45"/>
    <mergeCell ref="D45:E45"/>
    <mergeCell ref="F45:G45"/>
    <mergeCell ref="H45:K45"/>
    <mergeCell ref="L45:M45"/>
    <mergeCell ref="F46:G46"/>
    <mergeCell ref="A5:P5"/>
    <mergeCell ref="N46:O46"/>
    <mergeCell ref="B42:C42"/>
    <mergeCell ref="B43:C43"/>
    <mergeCell ref="B44:C44"/>
    <mergeCell ref="B46:C46"/>
    <mergeCell ref="L42:M42"/>
    <mergeCell ref="N42:O42"/>
    <mergeCell ref="L43:M43"/>
    <mergeCell ref="L44:M44"/>
    <mergeCell ref="B6:B7"/>
    <mergeCell ref="C6:C7"/>
    <mergeCell ref="P6:P7"/>
    <mergeCell ref="O6:O7"/>
    <mergeCell ref="B52:C52"/>
    <mergeCell ref="H52:K52"/>
    <mergeCell ref="D52:E52"/>
    <mergeCell ref="F50:G50"/>
    <mergeCell ref="F51:G51"/>
    <mergeCell ref="F52:G52"/>
    <mergeCell ref="B48:C48"/>
    <mergeCell ref="F43:G43"/>
    <mergeCell ref="F44:G44"/>
    <mergeCell ref="D50:E50"/>
    <mergeCell ref="D51:E51"/>
    <mergeCell ref="B49:C49"/>
    <mergeCell ref="B50:C50"/>
    <mergeCell ref="B51:C51"/>
    <mergeCell ref="F47:G47"/>
  </mergeCells>
  <pageMargins left="0.25590551181102361" right="0.19685039370078741" top="0.51181102362204722" bottom="0.27559055118110237" header="0.23622047244094491" footer="0.23622047244094491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XĐKL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2019-03-26T01:30:57Z</cp:lastPrinted>
  <dcterms:created xsi:type="dcterms:W3CDTF">2019-01-10T04:30:31Z</dcterms:created>
  <dcterms:modified xsi:type="dcterms:W3CDTF">2019-03-26T01:31:29Z</dcterms:modified>
</cp:coreProperties>
</file>